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96" firstSheet="1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5" l="1"/>
  <c r="P6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<sst xmlns="http://schemas.openxmlformats.org/spreadsheetml/2006/main" count="267" uniqueCount="158">
  <si>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</si>
  <si>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</si>
  <si>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</si>
  <si>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</si>
  <si>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</si>
  <si>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</si>
  <si>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</si>
  <si>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</si>
  <si>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</si>
  <si>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</si>
  <si>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</si>
  <si>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</si>
  <si>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</si>
  <si>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</si>
  <si>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</si>
  <si>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</si>
  <si>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</si>
  <si>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</si>
  <si>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</si>
  <si>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</si>
  <si>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</si>
  <si>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</si>
  <si>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</si>
  <si>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</si>
  <si>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</si>
  <si>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</si>
  <si>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</si>
  <si>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</si>
  <si>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</si>
  <si>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</si>
  <si>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</si>
  <si>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</si>
  <si>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</si>
  <si>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</si>
  <si>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</si>
  <si>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</si>
  <si>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</si>
  <si>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</si>
  <si>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</si>
  <si>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</si>
  <si>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</si>
  <si>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</si>
  <si>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</si>
  <si>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</si>
  <si>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</si>
  <si>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</si>
  <si>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</si>
  <si>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</si>
  <si>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</si>
  <si>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</si>
  <si>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</si>
  <si>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</si>
  <si>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</si>
  <si>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</si>
  <si>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</si>
  <si>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</si>
  <si>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</si>
  <si>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</si>
  <si>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</si>
  <si>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</si>
  <si>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</si>
  <si>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</si>
  <si>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</si>
  <si>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</si>
  <si>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</si>
  <si>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</si>
  <si>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</si>
  <si>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</si>
  <si>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</si>
  <si>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</si>
  <si>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</si>
  <si>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</si>
  <si>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</si>
  <si>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</si>
  <si>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</si>
  <si>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</si>
  <si>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</si>
  <si>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</si>
  <si>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</si>
  <si>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</si>
  <si>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</si>
  <si>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</si>
  <si>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</si>
  <si>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</si>
  <si>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</si>
  <si>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</si>
  <si>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</si>
  <si>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</si>
  <si>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</si>
  <si>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</si>
  <si>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</si>
  <si>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</si>
  <si>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</si>
  <si>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</si>
  <si>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</si>
  <si>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</si>
  <si>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</si>
  <si>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</si>
  <si>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</si>
  <si>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</si>
  <si>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</si>
  <si>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</si>
  <si>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</si>
  <si>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</si>
  <si>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</si>
  <si>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</si>
  <si>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</si>
  <si>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</si>
  <si>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</si>
  <si>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</si>
  <si>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</si>
  <si>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</si>
  <si>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</si>
  <si>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</si>
  <si>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</si>
  <si>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</si>
  <si>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</si>
  <si>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</si>
  <si>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</si>
  <si>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</si>
  <si>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</si>
  <si>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</si>
  <si>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</si>
  <si>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</si>
  <si>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</si>
  <si>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</si>
  <si>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</si>
  <si>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</si>
  <si>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</si>
  <si>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</si>
  <si>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</si>
  <si>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</si>
  <si>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</si>
  <si>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</si>
  <si>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</si>
  <si>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</si>
  <si>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</si>
  <si>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</si>
  <si>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</si>
  <si>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</si>
  <si>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</si>
  <si>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</si>
  <si>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</si>
  <si>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</si>
  <si>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</si>
  <si>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</si>
  <si>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</si>
  <si>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x</t>
  </si>
  <si>
    <t>Inasal de Cebu, General Santos City</t>
  </si>
  <si>
    <t>Little Baguio Elem. School and Brgy. El nonok, Banga Community</t>
  </si>
  <si>
    <t>October 15, 2019</t>
  </si>
  <si>
    <t>Tinoto, Maasim Resort</t>
  </si>
  <si>
    <t>Fred Ann's Koronadal City</t>
  </si>
  <si>
    <t>Tinoto, Maasing, Saranggani Province</t>
  </si>
  <si>
    <t>Mamali, Elementary School</t>
  </si>
  <si>
    <t>Dirstrict Mangrove Tree Planting</t>
  </si>
  <si>
    <t>Construction of Water Pump,  Hand washing area and Comfort room (Turnover)</t>
  </si>
  <si>
    <t>Tinoto Community,Maasim, Saranggani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</si>
</sst>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4" zoomScale="130" zoomScaleNormal="200" zoomScalePageLayoutView="130" workbookViewId="0">
      <selection activeCell="H37" sqref="H37:L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43678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143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150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>
        <v>43711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146</v>
      </c>
    </row>
    <row r="12" spans="1:16" s="36" customFormat="1" ht="12" customHeight="1" thickTop="1" thickBot="1">
      <c r="A12" s="180"/>
      <c r="B12" s="153">
        <v>43718</v>
      </c>
      <c r="C12" s="154"/>
      <c r="D12" s="102">
        <v>26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146</v>
      </c>
    </row>
    <row r="13" spans="1:16" s="36" customFormat="1" ht="12" customHeight="1" thickTop="1" thickBot="1">
      <c r="A13" s="180"/>
      <c r="B13" s="153">
        <v>43725</v>
      </c>
      <c r="C13" s="154"/>
      <c r="D13" s="102">
        <v>22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146</v>
      </c>
    </row>
    <row r="14" spans="1:16" s="36" customFormat="1" ht="12" customHeight="1" thickTop="1" thickBot="1">
      <c r="A14" s="180"/>
      <c r="B14" s="153">
        <v>43732</v>
      </c>
      <c r="C14" s="154"/>
      <c r="D14" s="102">
        <v>22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146</v>
      </c>
    </row>
    <row r="15" spans="1:16" s="36" customFormat="1" ht="12" customHeight="1" thickTop="1" thickBot="1">
      <c r="A15" s="180"/>
      <c r="B15" s="153">
        <v>43711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146</v>
      </c>
    </row>
    <row r="16" spans="1:16" s="36" customFormat="1" ht="12" customHeight="1" thickTop="1" thickBot="1">
      <c r="A16" s="180"/>
      <c r="B16" s="153">
        <v>43725</v>
      </c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 t="s">
        <v>146</v>
      </c>
    </row>
    <row r="17" spans="1:16" s="36" customFormat="1" ht="12" customHeight="1" thickTop="1" thickBot="1">
      <c r="A17" s="180"/>
      <c r="B17" s="153">
        <v>43712</v>
      </c>
      <c r="C17" s="154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5" t="s">
        <v>152</v>
      </c>
    </row>
    <row r="18" spans="1:16" s="36" customFormat="1" ht="12" customHeight="1" thickTop="1" thickBot="1">
      <c r="A18" s="180"/>
      <c r="B18" s="153">
        <v>43723</v>
      </c>
      <c r="C18" s="154"/>
      <c r="D18" s="60"/>
      <c r="E18" s="61"/>
      <c r="F18" s="61"/>
      <c r="G18" s="61"/>
      <c r="H18" s="61"/>
      <c r="I18" s="62"/>
      <c r="J18" s="63">
        <v>18</v>
      </c>
      <c r="K18" s="63"/>
      <c r="L18" s="64"/>
      <c r="M18" s="65"/>
      <c r="N18" s="61"/>
      <c r="O18" s="66"/>
      <c r="P18" s="44" t="s">
        <v>151</v>
      </c>
    </row>
    <row r="19" spans="1:16" s="36" customFormat="1" ht="12" customHeight="1" thickTop="1" thickBot="1">
      <c r="A19" s="180"/>
      <c r="B19" s="154">
        <v>43723</v>
      </c>
      <c r="C19" s="174"/>
      <c r="D19" s="60"/>
      <c r="E19" s="61"/>
      <c r="F19" s="61"/>
      <c r="G19" s="61"/>
      <c r="H19" s="61"/>
      <c r="I19" s="61"/>
      <c r="J19" s="69"/>
      <c r="K19" s="70"/>
      <c r="L19" s="82">
        <v>20</v>
      </c>
      <c r="M19" s="175"/>
      <c r="N19" s="62"/>
      <c r="O19" s="173"/>
      <c r="P19" s="45" t="s">
        <v>153</v>
      </c>
    </row>
    <row r="20" spans="1:16" s="36" customFormat="1" ht="12" customHeight="1" thickTop="1" thickBot="1">
      <c r="A20" s="180"/>
      <c r="B20" s="154">
        <v>43726</v>
      </c>
      <c r="C20" s="174"/>
      <c r="D20" s="60"/>
      <c r="E20" s="61"/>
      <c r="F20" s="61"/>
      <c r="G20" s="61"/>
      <c r="H20" s="61"/>
      <c r="I20" s="61"/>
      <c r="J20" s="61"/>
      <c r="K20" s="62"/>
      <c r="L20" s="82">
        <v>15</v>
      </c>
      <c r="M20" s="175"/>
      <c r="N20" s="62"/>
      <c r="O20" s="173"/>
      <c r="P20" s="45" t="s">
        <v>154</v>
      </c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>
        <v>43680</v>
      </c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>
        <v>1</v>
      </c>
      <c r="O27" s="178"/>
      <c r="P27" s="46" t="s">
        <v>148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G. Dela Cruz</v>
      </c>
      <c r="B52" s="142"/>
      <c r="C52" s="143"/>
      <c r="D52" s="143"/>
      <c r="E52" s="143"/>
      <c r="F52" s="143"/>
      <c r="G52" s="143" t="str">
        <f>I6</f>
        <v>Daphny Dorris  P. Domingo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showWhiteSpace="0" view="pageLayout" topLeftCell="E6" zoomScale="154" zoomScaleNormal="200" zoomScalePageLayoutView="154" workbookViewId="0">
      <selection activeCell="Q16" sqref="Q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 P. Domingo</v>
      </c>
      <c r="G3" s="256"/>
      <c r="H3" s="256"/>
      <c r="I3" s="256"/>
      <c r="J3" s="256"/>
      <c r="K3" s="256"/>
      <c r="L3" s="256" t="str">
        <f>'Summary of Activities'!N6</f>
        <v>Ryan G.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43678</v>
      </c>
      <c r="U3" s="256"/>
      <c r="V3" s="256"/>
      <c r="W3" s="282" t="str">
        <f>'Summary of Activities'!O8</f>
        <v>October 15, 2019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>
        <f>'Summary of Activities'!B19</f>
        <v>43723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 t="s">
        <v>147</v>
      </c>
      <c r="V5" s="205" t="s">
        <v>52</v>
      </c>
      <c r="W5" s="205"/>
      <c r="X5" s="206"/>
    </row>
    <row r="6" spans="1:24" s="7" customFormat="1" ht="13.5" thickBot="1">
      <c r="A6" s="222"/>
      <c r="B6" s="225"/>
      <c r="C6" s="48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>
        <v>150</v>
      </c>
      <c r="P6" s="49">
        <f>16*3</f>
        <v>48</v>
      </c>
      <c r="Q6" s="50">
        <v>5000</v>
      </c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 t="s">
        <v>155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 t="s">
        <v>157</v>
      </c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43726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 t="s">
        <v>147</v>
      </c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>
        <f>95+7+120</f>
        <v>222</v>
      </c>
      <c r="P11" s="49">
        <v>28</v>
      </c>
      <c r="Q11" s="52">
        <v>3500</v>
      </c>
      <c r="R11" s="51">
        <v>222</v>
      </c>
      <c r="S11" s="49">
        <v>28</v>
      </c>
      <c r="T11" s="52">
        <v>3500</v>
      </c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 t="s">
        <v>156</v>
      </c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 t="s">
        <v>149</v>
      </c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 t="s">
        <v>147</v>
      </c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 t="s">
        <v>147</v>
      </c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372</v>
      </c>
      <c r="G51" s="280"/>
      <c r="H51" s="279">
        <f>P6+P11+P16+P21+P26+P31+P36+P41</f>
        <v>76</v>
      </c>
      <c r="I51" s="280"/>
      <c r="J51" s="273">
        <f>Q6+Q11+Q16+Q21+Q26+Q31+Q36+Q41</f>
        <v>8500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222</v>
      </c>
      <c r="G52" s="276"/>
      <c r="H52" s="275">
        <f>S6+S11+S16+S21+S26+S31+S36+S41</f>
        <v>28</v>
      </c>
      <c r="I52" s="276"/>
      <c r="J52" s="258">
        <f>T6+T11+T16+T21+T26+T31+T36+T41</f>
        <v>3500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372</v>
      </c>
      <c r="G54" s="264"/>
      <c r="H54" s="263">
        <f>SUM(H47:I52)</f>
        <v>104</v>
      </c>
      <c r="I54" s="264"/>
      <c r="J54" s="260">
        <f>SUM(J47:L52)</f>
        <v>12000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2019-09-16T07:32:43Z</cp:lastPrinted>
  <dcterms:created xsi:type="dcterms:W3CDTF">2013-07-03T03:04:40Z</dcterms:created>
  <dcterms:modified xsi:type="dcterms:W3CDTF">2019-10-15T06:37:18Z</dcterms:modified>
</cp:coreProperties>
</file>